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discount-factor-calculator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<sst xmlns="http://schemas.openxmlformats.org/spreadsheetml/2006/main" count="9" uniqueCount="9">
  <si>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Expiry Date</t>
  </si>
  <si>
    <t>Using EXP</t>
  </si>
  <si>
    <t>Using Formula</t>
  </si>
  <si>
    <t>Using FV Function</t>
  </si>
  <si>
    <t>Days</t>
  </si>
  <si>
    <t>Interest Rate</t>
  </si>
  <si>
    <t>Future Price</t>
  </si>
  <si>
    <t>Discounted Price</t>
  </si>
  <si>
    <t>http://www.optiontradingtips.com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</si>
</sst>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#,##0.000"/>
    <numFmt numFmtId="172" formatCode="#,##0.0000"/>
    <numFmt numFmtId="173" formatCode="#,##0.0000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9" fontId="2" fillId="2" borderId="2" xfId="0" applyNumberFormat="1" applyFont="1" applyFill="1" applyBorder="1" applyAlignment="1">
      <alignment/>
    </xf>
    <xf numFmtId="14" fontId="2" fillId="2" borderId="3" xfId="0" applyNumberFormat="1" applyFont="1" applyFill="1" applyBorder="1" applyAlignment="1">
      <alignment/>
    </xf>
    <xf numFmtId="0" fontId="2" fillId="0" borderId="3" xfId="0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4" fontId="2" fillId="0" borderId="7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3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3" max="3" width="19.8515625" style="0" bestFit="1" customWidth="1"/>
    <col min="4" max="4" width="15.57421875" style="0" bestFit="1" customWidth="1"/>
  </cols>
  <sheetData>
    <row r="1" ht="12.75">
      <c r="A1" s="15" t="s">
        <v>8</v>
      </c>
    </row>
    <row r="6" spans="3:4" ht="15">
      <c r="C6" s="2" t="s">
        <v>6</v>
      </c>
      <c r="D6" s="3">
        <v>125</v>
      </c>
    </row>
    <row r="7" spans="3:4" ht="15">
      <c r="C7" s="4" t="s">
        <v>5</v>
      </c>
      <c r="D7" s="5">
        <v>0.05</v>
      </c>
    </row>
    <row r="8" spans="3:4" ht="15">
      <c r="C8" s="4" t="s">
        <v>0</v>
      </c>
      <c r="D8" s="6">
        <v>40411</v>
      </c>
    </row>
    <row r="9" spans="3:4" ht="15">
      <c r="C9" s="7" t="s">
        <v>4</v>
      </c>
      <c r="D9" s="8">
        <f ca="1">D8-TODAY()</f>
        <v>1096</v>
      </c>
    </row>
    <row r="10" spans="3:4" ht="15">
      <c r="C10" s="9"/>
      <c r="D10" s="10"/>
    </row>
    <row r="11" spans="3:4" ht="15">
      <c r="C11" s="11"/>
      <c r="D11" s="12" t="s">
        <v>7</v>
      </c>
    </row>
    <row r="12" spans="3:4" ht="15">
      <c r="C12" s="2" t="s">
        <v>1</v>
      </c>
      <c r="D12" s="13">
        <f>D6/EXP(D7*D9/365)</f>
        <v>107.57375991226723</v>
      </c>
    </row>
    <row r="13" spans="3:5" ht="15">
      <c r="C13" s="4" t="s">
        <v>2</v>
      </c>
      <c r="D13" s="13">
        <f>D6/((1+(D7/365))^D9)</f>
        <v>107.57486603613823</v>
      </c>
      <c r="E13" s="1"/>
    </row>
    <row r="14" spans="3:4" ht="15">
      <c r="C14" s="7" t="s">
        <v>3</v>
      </c>
      <c r="D14" s="14">
        <f>-PV(D7/365,D9,0,D6)</f>
        <v>107.57486603613823</v>
      </c>
    </row>
  </sheetData>
  <hyperlinks>
    <hyperlink ref="A1" r:id="rId1" display="http://www.optiontradingtips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http://www.optiontradingtips.com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McPhee</dc:creator>
  <cp:keywords/>
  <dc:description/>
  <cp:lastModifiedBy>Peter McPhee</cp:lastModifiedBy>
  <dcterms:created xsi:type="dcterms:W3CDTF">2007-08-21T03:01:13Z</dcterms:created>
  <dcterms:modified xsi:type="dcterms:W3CDTF">2007-08-21T12:20:10Z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